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come-my.sharepoint.com/personal/vincent_fincome_co/Documents/1. Fincome - Général/5. CSM/0. Ressources/3. Onboarding/1. Support/"/>
    </mc:Choice>
  </mc:AlternateContent>
  <xr:revisionPtr revIDLastSave="0" documentId="8_{401EAD99-E7C5-7B47-9FB8-E5C3D6AAD647}" xr6:coauthVersionLast="47" xr6:coauthVersionMax="47" xr10:uidLastSave="{00000000-0000-0000-0000-000000000000}"/>
  <bookViews>
    <workbookView xWindow="-29420" yWindow="-21100" windowWidth="33260" windowHeight="19380" activeTab="3" xr2:uid="{9EBD2F9B-8AD8-E440-880C-C52DF1C9515F}"/>
  </bookViews>
  <sheets>
    <sheet name="MRR de votre référentiel" sheetId="1" r:id="rId1"/>
    <sheet name="MRR Fincome" sheetId="2" r:id="rId2"/>
    <sheet name="Synthèse" sheetId="3" r:id="rId3"/>
    <sheet name="Analyse d'écarts sur un mo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D3" i="3"/>
  <c r="E3" i="3"/>
  <c r="F3" i="3"/>
  <c r="F4" i="3" s="1"/>
  <c r="F5" i="3" s="1"/>
  <c r="G3" i="3"/>
  <c r="G4" i="3" s="1"/>
  <c r="G5" i="3" s="1"/>
  <c r="H3" i="3"/>
  <c r="I3" i="3"/>
  <c r="J3" i="3"/>
  <c r="K3" i="3"/>
  <c r="L3" i="3"/>
  <c r="M3" i="3"/>
  <c r="B3" i="3"/>
  <c r="C2" i="3"/>
  <c r="D2" i="3"/>
  <c r="E2" i="3"/>
  <c r="F2" i="3"/>
  <c r="G2" i="3"/>
  <c r="H2" i="3"/>
  <c r="I2" i="3"/>
  <c r="J2" i="3"/>
  <c r="K2" i="3"/>
  <c r="L2" i="3"/>
  <c r="M2" i="3"/>
  <c r="B2" i="3"/>
  <c r="E3" i="4"/>
  <c r="D3" i="4"/>
  <c r="M1" i="3"/>
  <c r="C1" i="3"/>
  <c r="D1" i="3" s="1"/>
  <c r="E1" i="3" s="1"/>
  <c r="F1" i="3" s="1"/>
  <c r="G1" i="3" s="1"/>
  <c r="H1" i="3" s="1"/>
  <c r="I1" i="3" s="1"/>
  <c r="J1" i="3" s="1"/>
  <c r="K1" i="3" s="1"/>
  <c r="M1" i="2"/>
  <c r="C1" i="2"/>
  <c r="D1" i="2" s="1"/>
  <c r="E1" i="2" s="1"/>
  <c r="F1" i="2" s="1"/>
  <c r="G1" i="2" s="1"/>
  <c r="H1" i="2" s="1"/>
  <c r="I1" i="2" s="1"/>
  <c r="J1" i="2" s="1"/>
  <c r="K1" i="2" s="1"/>
  <c r="M1" i="1"/>
  <c r="C1" i="1"/>
  <c r="D1" i="1" s="1"/>
  <c r="E1" i="1" s="1"/>
  <c r="F1" i="1" s="1"/>
  <c r="G1" i="1" s="1"/>
  <c r="H1" i="1" s="1"/>
  <c r="I1" i="1" s="1"/>
  <c r="J1" i="1" s="1"/>
  <c r="K1" i="1" s="1"/>
  <c r="I4" i="3" l="1"/>
  <c r="I5" i="3" s="1"/>
  <c r="H4" i="3"/>
  <c r="H5" i="3" s="1"/>
  <c r="C4" i="3"/>
  <c r="C5" i="3" s="1"/>
  <c r="K4" i="3"/>
  <c r="K5" i="3" s="1"/>
  <c r="D4" i="3"/>
  <c r="D5" i="3" s="1"/>
  <c r="L4" i="3"/>
  <c r="L5" i="3" s="1"/>
  <c r="E4" i="3"/>
  <c r="E5" i="3" s="1"/>
  <c r="M4" i="3"/>
  <c r="M5" i="3" s="1"/>
  <c r="B4" i="3"/>
  <c r="B5" i="3" s="1"/>
  <c r="J4" i="3"/>
  <c r="J5" i="3" s="1"/>
  <c r="F3" i="4"/>
  <c r="G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tc={53CAC09D-2348-E446-859B-9687363C444B}</author>
  </authors>
  <commentList>
    <comment ref="A1" authorId="0" shapeId="0" xr:uid="{53CAC09D-2348-E446-859B-9687363C44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Copier-coller le MRR/clients sur l’année 2024 de votre référentiel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tc={01A1B870-CF6F-B44B-B942-715F1BDB4C92}</author>
  </authors>
  <commentList>
    <comment ref="A1" authorId="0" shapeId="0" xr:uid="{01A1B870-CF6F-B44B-B942-715F1BDB4C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Copier-coller le MRR/clients sur l’année 2024 de votre référentiel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tc={159E219A-3E4E-9640-8386-4836C7FEC1FB}</author>
    <author>tc={291AC62C-504A-1547-B949-3F10E21644AD}</author>
  </authors>
  <commentList>
    <comment ref="A2" authorId="0" shapeId="0" xr:uid="{159E219A-3E4E-9640-8386-4836C7FEC1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Total du MRR pour la colonne du mois concerné depuis la source Fincome</t>
      </text>
    </comment>
    <comment ref="A3" authorId="1" shapeId="0" xr:uid="{291AC62C-504A-1547-B949-3F10E21644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Total du MRR pour la colonne du mois concerné depuis la source référentiel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tc={41723DD9-C185-4040-9BAC-A8456AC54EE2}</author>
    <author>tc={9C5CFBF5-04E2-C443-A88E-91AED6A49A4B}</author>
    <author>tc={CD50145E-ABE5-C346-88DC-29041B92FDC3}</author>
    <author>tc={E25E2ABE-7658-714C-8D24-24823BB3FCA6}</author>
  </authors>
  <commentList>
    <comment ref="B2" authorId="0" shapeId="0" xr:uid="{41723DD9-C185-4040-9BAC-A8456AC54E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Recherche X sur la colonne du mois que l’on souhaite investiguer dans la page « MRR de votre référentiel »</t>
      </text>
    </comment>
    <comment ref="C2" authorId="1" shapeId="0" xr:uid="{9C5CFBF5-04E2-C443-A88E-91AED6A49A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Recherche X sur la colonne du mois que l’on souhaite investiguer dans la page « MRR Fincome »</t>
      </text>
    </comment>
    <comment ref="H2" authorId="2" shapeId="0" xr:uid="{CD50145E-ABE5-C346-88DC-29041B92FD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Une fois le abs delta fait, trier le par ordre décroissant puis rentrez cette formule dans H3, puis étirer
=somme($G$3:G3)</t>
      </text>
    </comment>
    <comment ref="I2" authorId="3" shapeId="0" xr:uid="{E25E2ABE-7658-714C-8D24-24823BB3FC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Rentrez cette formule dans I3 puis étirez
=H3/(la somme de la colonne G (soit delta absolu))</t>
      </text>
    </comment>
  </commentList>
</comments>
</file>

<file path=xl/sharedStrings.xml><?xml version="1.0" encoding="utf-8"?>
<sst xmlns="http://schemas.openxmlformats.org/spreadsheetml/2006/main" count="22" uniqueCount="21">
  <si>
    <t>customer id</t>
  </si>
  <si>
    <t>Fincome</t>
  </si>
  <si>
    <t>Source</t>
  </si>
  <si>
    <t>Delta en MRR</t>
  </si>
  <si>
    <t>Delta %</t>
  </si>
  <si>
    <t>Consignes pour l'analyse des écarts sur un mois</t>
  </si>
  <si>
    <t>Ensuite on choisi un mois sur lequel on veut deepdive</t>
  </si>
  <si>
    <t>On se rend dans la page "Analyse écarts d'un mois"</t>
  </si>
  <si>
    <t>On copie colle tous les customer-id de Fincome et votre référentiel dans la colonne customer-id, en selectionne tout et on supprime les doublons (bouton dans onglet "Données")</t>
  </si>
  <si>
    <t>On essaie de comprendre les écarts en naviguant entre votre source, votre outils de billing, et Fincome :)</t>
  </si>
  <si>
    <t>MOIS 2024</t>
  </si>
  <si>
    <t>customer ID</t>
  </si>
  <si>
    <t>REFERENTIEL</t>
  </si>
  <si>
    <t>FINCOME</t>
  </si>
  <si>
    <t>R sans na</t>
  </si>
  <si>
    <t>F sans na</t>
  </si>
  <si>
    <t>DELTA</t>
  </si>
  <si>
    <t>ABS DELTA</t>
  </si>
  <si>
    <t>CUMUL</t>
  </si>
  <si>
    <t>%</t>
  </si>
  <si>
    <t>On recherche les données de MRR pour le mois choisi dans chacune des sources via recherchex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</si>
</sst>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_-* #,##0\ [$€-40C]_-;\-* #,##0\ [$€-40C]_-;_-* &quot;-&quot;??\ [$€-40C]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Open Sans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2" fillId="0" borderId="1" xfId="0" applyNumberFormat="1" applyFont="1" applyBorder="1"/>
    <xf numFmtId="0" fontId="0" fillId="0" borderId="1" xfId="0" applyBorder="1"/>
    <xf numFmtId="0" fontId="3" fillId="2" borderId="0" xfId="0" applyFont="1" applyFill="1"/>
    <xf numFmtId="164" fontId="3" fillId="2" borderId="0" xfId="0" applyNumberFormat="1" applyFont="1" applyFill="1"/>
    <xf numFmtId="0" fontId="0" fillId="3" borderId="0" xfId="0" applyFill="1"/>
    <xf numFmtId="3" fontId="0" fillId="3" borderId="0" xfId="0" applyNumberFormat="1" applyFill="1"/>
    <xf numFmtId="0" fontId="0" fillId="3" borderId="2" xfId="0" applyFill="1" applyBorder="1"/>
    <xf numFmtId="3" fontId="0" fillId="3" borderId="2" xfId="0" applyNumberFormat="1" applyFill="1" applyBorder="1"/>
    <xf numFmtId="0" fontId="4" fillId="3" borderId="0" xfId="0" applyFont="1" applyFill="1"/>
    <xf numFmtId="165" fontId="4" fillId="3" borderId="0" xfId="0" applyNumberFormat="1" applyFont="1" applyFill="1"/>
    <xf numFmtId="0" fontId="5" fillId="3" borderId="0" xfId="0" applyFont="1" applyFill="1"/>
    <xf numFmtId="0" fontId="5" fillId="3" borderId="0" xfId="1" applyNumberFormat="1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" fontId="0" fillId="0" borderId="0" xfId="0" applyNumberFormat="1" applyAlignment="1">
      <alignment horizontal="right"/>
    </xf>
    <xf numFmtId="1" fontId="0" fillId="0" borderId="3" xfId="0" applyNumberFormat="1" applyBorder="1" applyAlignment="1">
      <alignment horizontal="right"/>
    </xf>
    <xf numFmtId="0" fontId="0" fillId="0" borderId="3" xfId="0" applyBorder="1"/>
    <xf numFmtId="0" fontId="7" fillId="0" borderId="3" xfId="0" applyFont="1" applyBorder="1"/>
    <xf numFmtId="17" fontId="7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u Pintapary" id="{884EE4B5-D63D-EE4E-BE81-B9111848577F}" userId="S::lou@fincome.co::09c7241e-79c7-4dd3-be7b-9bc61a50374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2-11T14:41:20.60" personId="{884EE4B5-D63D-EE4E-BE81-B9111848577F}" id="{53CAC09D-2348-E446-859B-9687363C444B}">
    <text>Copier-coller le MRR/clients sur l’année 2024 de votre référentiel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5-02-11T14:41:20.60" personId="{884EE4B5-D63D-EE4E-BE81-B9111848577F}" id="{01A1B870-CF6F-B44B-B942-715F1BDB4C92}">
    <text>Copier-coller le MRR/clients sur l’année 2024 de votre référentiel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" dT="2025-02-11T14:17:24.63" personId="{884EE4B5-D63D-EE4E-BE81-B9111848577F}" id="{159E219A-3E4E-9640-8386-4836C7FEC1FB}">
    <text>Total du MRR pour la colonne du mois concerné depuis la source Fincome</text>
  </threadedComment>
  <threadedComment ref="A3" dT="2025-02-11T14:17:59.70" personId="{884EE4B5-D63D-EE4E-BE81-B9111848577F}" id="{291AC62C-504A-1547-B949-3F10E21644AD}">
    <text>Total du MRR pour la colonne du mois concerné depuis la source référentiel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5-03-13T16:01:33.74" personId="{884EE4B5-D63D-EE4E-BE81-B9111848577F}" id="{41723DD9-C185-4040-9BAC-A8456AC54EE2}">
    <text>Recherche X sur la colonne du mois que l’on souhaite investiguer dans la page « MRR de votre référentiel »</text>
  </threadedComment>
  <threadedComment ref="C2" dT="2025-03-13T16:01:46.48" personId="{884EE4B5-D63D-EE4E-BE81-B9111848577F}" id="{9C5CFBF5-04E2-C443-A88E-91AED6A49A4B}">
    <text>Recherche X sur la colonne du mois que l’on souhaite investiguer dans la page « MRR Fincome »</text>
  </threadedComment>
  <threadedComment ref="H2" dT="2025-03-13T15:56:38.60" personId="{884EE4B5-D63D-EE4E-BE81-B9111848577F}" id="{CD50145E-ABE5-C346-88DC-29041B92FDC3}">
    <text>Une fois le abs delta fait, trier le par ordre décroissant puis rentrez cette formule dans H3, puis étirer
=somme($G$3:G3)</text>
  </threadedComment>
  <threadedComment ref="I2" dT="2025-03-13T15:57:31.78" personId="{884EE4B5-D63D-EE4E-BE81-B9111848577F}" id="{E25E2ABE-7658-714C-8D24-24823BB3FCA6}">
    <text>Rentrez cette formule dans I3 puis étirez
=H3/(la somme de la colonne G (soit delta absolu))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2C88-7664-A749-BF27-127579211359}">
  <dimension ref="A1:M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baseColWidth="10" defaultRowHeight="16" x14ac:dyDescent="0.2"/>
  <cols>
    <col min="1" max="1" width="12" customWidth="1"/>
  </cols>
  <sheetData>
    <row r="1" spans="1:13" s="2" customFormat="1" x14ac:dyDescent="0.2">
      <c r="A1" s="1" t="s">
        <v>0</v>
      </c>
      <c r="B1" s="1">
        <v>45322</v>
      </c>
      <c r="C1" s="1">
        <f t="shared" ref="C1:D1" si="0">EOMONTH(B1,1)</f>
        <v>45351</v>
      </c>
      <c r="D1" s="1">
        <f t="shared" si="0"/>
        <v>45382</v>
      </c>
      <c r="E1" s="1">
        <f>EOMONTH(D1,1)</f>
        <v>45412</v>
      </c>
      <c r="F1" s="1">
        <f t="shared" ref="F1:K1" si="1">EOMONTH(E1,1)</f>
        <v>45443</v>
      </c>
      <c r="G1" s="1">
        <f t="shared" si="1"/>
        <v>45473</v>
      </c>
      <c r="H1" s="1">
        <f t="shared" si="1"/>
        <v>45504</v>
      </c>
      <c r="I1" s="1">
        <f t="shared" si="1"/>
        <v>45535</v>
      </c>
      <c r="J1" s="1">
        <f t="shared" si="1"/>
        <v>45565</v>
      </c>
      <c r="K1" s="1">
        <f t="shared" si="1"/>
        <v>45596</v>
      </c>
      <c r="L1" s="1">
        <v>45597</v>
      </c>
      <c r="M1" s="1">
        <f t="shared" ref="M1" si="2">EOMONTH(L1,1)</f>
        <v>45657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C004-E8DF-9542-B595-F05781C820D9}">
  <dimension ref="A1:M1"/>
  <sheetViews>
    <sheetView showGridLines="0" workbookViewId="0">
      <pane xSplit="1" ySplit="1" topLeftCell="B1048544" activePane="bottomRight" state="frozen"/>
      <selection pane="topRight" activeCell="B1" sqref="B1"/>
      <selection pane="bottomLeft" activeCell="A2" sqref="A2"/>
      <selection pane="bottomRight" activeCell="B1048547" sqref="B1048547"/>
    </sheetView>
  </sheetViews>
  <sheetFormatPr baseColWidth="10" defaultRowHeight="16" x14ac:dyDescent="0.2"/>
  <cols>
    <col min="1" max="1" width="12" customWidth="1"/>
  </cols>
  <sheetData>
    <row r="1" spans="1:13" s="2" customFormat="1" x14ac:dyDescent="0.2">
      <c r="A1" s="1" t="s">
        <v>0</v>
      </c>
      <c r="B1" s="1">
        <v>45322</v>
      </c>
      <c r="C1" s="1">
        <f t="shared" ref="C1:D1" si="0">EOMONTH(B1,1)</f>
        <v>45351</v>
      </c>
      <c r="D1" s="1">
        <f t="shared" si="0"/>
        <v>45382</v>
      </c>
      <c r="E1" s="1">
        <f>EOMONTH(D1,1)</f>
        <v>45412</v>
      </c>
      <c r="F1" s="1">
        <f t="shared" ref="F1:K1" si="1">EOMONTH(E1,1)</f>
        <v>45443</v>
      </c>
      <c r="G1" s="1">
        <f t="shared" si="1"/>
        <v>45473</v>
      </c>
      <c r="H1" s="1">
        <f t="shared" si="1"/>
        <v>45504</v>
      </c>
      <c r="I1" s="1">
        <f t="shared" si="1"/>
        <v>45535</v>
      </c>
      <c r="J1" s="1">
        <f t="shared" si="1"/>
        <v>45565</v>
      </c>
      <c r="K1" s="1">
        <f t="shared" si="1"/>
        <v>45596</v>
      </c>
      <c r="L1" s="1">
        <v>45597</v>
      </c>
      <c r="M1" s="1">
        <f t="shared" ref="M1" si="2">EOMONTH(L1,1)</f>
        <v>45657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690-80AB-EB4C-989A-74EDC26E8ED9}">
  <dimension ref="A1:M12"/>
  <sheetViews>
    <sheetView showGridLines="0" workbookViewId="0">
      <selection activeCell="D22" sqref="D22"/>
    </sheetView>
  </sheetViews>
  <sheetFormatPr baseColWidth="10" defaultRowHeight="16" x14ac:dyDescent="0.2"/>
  <sheetData>
    <row r="1" spans="1:13" x14ac:dyDescent="0.2">
      <c r="A1" s="3"/>
      <c r="B1" s="4">
        <v>45322</v>
      </c>
      <c r="C1" s="4">
        <f t="shared" ref="C1:D1" si="0">EOMONTH(B1,1)</f>
        <v>45351</v>
      </c>
      <c r="D1" s="4">
        <f t="shared" si="0"/>
        <v>45382</v>
      </c>
      <c r="E1" s="4">
        <f>EOMONTH(D1,1)</f>
        <v>45412</v>
      </c>
      <c r="F1" s="4">
        <f t="shared" ref="F1:K1" si="1">EOMONTH(E1,1)</f>
        <v>45443</v>
      </c>
      <c r="G1" s="4">
        <f t="shared" si="1"/>
        <v>45473</v>
      </c>
      <c r="H1" s="4">
        <f t="shared" si="1"/>
        <v>45504</v>
      </c>
      <c r="I1" s="4">
        <f t="shared" si="1"/>
        <v>45535</v>
      </c>
      <c r="J1" s="4">
        <f t="shared" si="1"/>
        <v>45565</v>
      </c>
      <c r="K1" s="4">
        <f t="shared" si="1"/>
        <v>45596</v>
      </c>
      <c r="L1" s="4">
        <v>45597</v>
      </c>
      <c r="M1" s="4">
        <f t="shared" ref="M1" si="2">EOMONTH(L1,1)</f>
        <v>45657</v>
      </c>
    </row>
    <row r="2" spans="1:13" x14ac:dyDescent="0.2">
      <c r="A2" s="5" t="s">
        <v>1</v>
      </c>
      <c r="B2" s="6">
        <f>SUM('MRR Fincome'!B2:B1048576)</f>
        <v>0</v>
      </c>
      <c r="C2" s="6">
        <f>SUM('MRR Fincome'!C2:C1048576)</f>
        <v>0</v>
      </c>
      <c r="D2" s="6">
        <f>SUM('MRR Fincome'!D2:D1048576)</f>
        <v>0</v>
      </c>
      <c r="E2" s="6">
        <f>SUM('MRR Fincome'!E2:E1048576)</f>
        <v>0</v>
      </c>
      <c r="F2" s="6">
        <f>SUM('MRR Fincome'!F2:F1048576)</f>
        <v>0</v>
      </c>
      <c r="G2" s="6">
        <f>SUM('MRR Fincome'!G2:G1048576)</f>
        <v>0</v>
      </c>
      <c r="H2" s="6">
        <f>SUM('MRR Fincome'!H2:H1048576)</f>
        <v>0</v>
      </c>
      <c r="I2" s="6">
        <f>SUM('MRR Fincome'!I2:I1048576)</f>
        <v>0</v>
      </c>
      <c r="J2" s="6">
        <f>SUM('MRR Fincome'!J2:J1048576)</f>
        <v>0</v>
      </c>
      <c r="K2" s="6">
        <f>SUM('MRR Fincome'!K2:K1048576)</f>
        <v>0</v>
      </c>
      <c r="L2" s="6">
        <f>SUM('MRR Fincome'!L2:L1048576)</f>
        <v>0</v>
      </c>
      <c r="M2" s="6">
        <f>SUM('MRR Fincome'!M2:M1048576)</f>
        <v>0</v>
      </c>
    </row>
    <row r="3" spans="1:13" ht="17" thickBot="1" x14ac:dyDescent="0.25">
      <c r="A3" s="7" t="s">
        <v>2</v>
      </c>
      <c r="B3" s="8">
        <f>SUM('MRR de votre référentiel'!B1048544:B1048576)</f>
        <v>0</v>
      </c>
      <c r="C3" s="8">
        <f>SUM('MRR de votre référentiel'!C1048544:C1048576)</f>
        <v>0</v>
      </c>
      <c r="D3" s="8">
        <f>SUM('MRR de votre référentiel'!D1048544:D1048576)</f>
        <v>0</v>
      </c>
      <c r="E3" s="8">
        <f>SUM('MRR de votre référentiel'!E1048544:E1048576)</f>
        <v>0</v>
      </c>
      <c r="F3" s="8">
        <f>SUM('MRR de votre référentiel'!F1048544:F1048576)</f>
        <v>0</v>
      </c>
      <c r="G3" s="8">
        <f>SUM('MRR de votre référentiel'!G1048544:G1048576)</f>
        <v>0</v>
      </c>
      <c r="H3" s="8">
        <f>SUM('MRR de votre référentiel'!H1048544:H1048576)</f>
        <v>0</v>
      </c>
      <c r="I3" s="8">
        <f>SUM('MRR de votre référentiel'!I1048544:I1048576)</f>
        <v>0</v>
      </c>
      <c r="J3" s="8">
        <f>SUM('MRR de votre référentiel'!J1048544:J1048576)</f>
        <v>0</v>
      </c>
      <c r="K3" s="8">
        <f>SUM('MRR de votre référentiel'!K1048544:K1048576)</f>
        <v>0</v>
      </c>
      <c r="L3" s="8">
        <f>SUM('MRR de votre référentiel'!L1048544:L1048576)</f>
        <v>0</v>
      </c>
      <c r="M3" s="8">
        <f>SUM('MRR de votre référentiel'!M1048544:M1048576)</f>
        <v>0</v>
      </c>
    </row>
    <row r="4" spans="1:13" x14ac:dyDescent="0.2">
      <c r="A4" s="9" t="s">
        <v>3</v>
      </c>
      <c r="B4" s="10">
        <f>B2-B3</f>
        <v>0</v>
      </c>
      <c r="C4" s="10">
        <f t="shared" ref="C4:M4" si="3">C2-C3</f>
        <v>0</v>
      </c>
      <c r="D4" s="10">
        <f t="shared" si="3"/>
        <v>0</v>
      </c>
      <c r="E4" s="10">
        <f t="shared" si="3"/>
        <v>0</v>
      </c>
      <c r="F4" s="10">
        <f t="shared" si="3"/>
        <v>0</v>
      </c>
      <c r="G4" s="10">
        <f t="shared" si="3"/>
        <v>0</v>
      </c>
      <c r="H4" s="10">
        <f t="shared" si="3"/>
        <v>0</v>
      </c>
      <c r="I4" s="10">
        <f t="shared" si="3"/>
        <v>0</v>
      </c>
      <c r="J4" s="10">
        <f t="shared" si="3"/>
        <v>0</v>
      </c>
      <c r="K4" s="10">
        <f t="shared" si="3"/>
        <v>0</v>
      </c>
      <c r="L4" s="10">
        <f t="shared" si="3"/>
        <v>0</v>
      </c>
      <c r="M4" s="10">
        <f t="shared" si="3"/>
        <v>0</v>
      </c>
    </row>
    <row r="5" spans="1:13" x14ac:dyDescent="0.2">
      <c r="A5" s="11" t="s">
        <v>4</v>
      </c>
      <c r="B5" s="12" t="e">
        <f>B4/B3</f>
        <v>#DIV/0!</v>
      </c>
      <c r="C5" s="12" t="e">
        <f t="shared" ref="C5:M5" si="4">C4/C3</f>
        <v>#DIV/0!</v>
      </c>
      <c r="D5" s="12" t="e">
        <f t="shared" si="4"/>
        <v>#DIV/0!</v>
      </c>
      <c r="E5" s="12" t="e">
        <f t="shared" si="4"/>
        <v>#DIV/0!</v>
      </c>
      <c r="F5" s="12" t="e">
        <f t="shared" si="4"/>
        <v>#DIV/0!</v>
      </c>
      <c r="G5" s="12" t="e">
        <f t="shared" si="4"/>
        <v>#DIV/0!</v>
      </c>
      <c r="H5" s="12" t="e">
        <f t="shared" si="4"/>
        <v>#DIV/0!</v>
      </c>
      <c r="I5" s="12" t="e">
        <f t="shared" si="4"/>
        <v>#DIV/0!</v>
      </c>
      <c r="J5" s="12" t="e">
        <f t="shared" si="4"/>
        <v>#DIV/0!</v>
      </c>
      <c r="K5" s="12" t="e">
        <f>K4/K3</f>
        <v>#DIV/0!</v>
      </c>
      <c r="L5" s="12" t="e">
        <f t="shared" si="4"/>
        <v>#DIV/0!</v>
      </c>
      <c r="M5" s="12" t="e">
        <f t="shared" si="4"/>
        <v>#DIV/0!</v>
      </c>
    </row>
    <row r="6" spans="1:13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3" t="s">
        <v>5</v>
      </c>
    </row>
    <row r="8" spans="1:13" x14ac:dyDescent="0.2">
      <c r="A8" t="s">
        <v>6</v>
      </c>
    </row>
    <row r="9" spans="1:13" x14ac:dyDescent="0.2">
      <c r="A9" t="s">
        <v>7</v>
      </c>
    </row>
    <row r="10" spans="1:13" x14ac:dyDescent="0.2">
      <c r="A10" t="s">
        <v>8</v>
      </c>
    </row>
    <row r="11" spans="1:13" x14ac:dyDescent="0.2">
      <c r="A11" t="s">
        <v>20</v>
      </c>
    </row>
    <row r="12" spans="1:13" x14ac:dyDescent="0.2">
      <c r="A12" t="s">
        <v>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692-A873-D148-A87A-3ED830BA8C5B}">
  <dimension ref="A1:I3"/>
  <sheetViews>
    <sheetView showGridLines="0" tabSelected="1" workbookViewId="0">
      <selection activeCell="H2" sqref="H2"/>
    </sheetView>
  </sheetViews>
  <sheetFormatPr baseColWidth="10" defaultRowHeight="16" x14ac:dyDescent="0.2"/>
  <cols>
    <col min="1" max="1" width="10.83203125" style="18"/>
    <col min="3" max="3" width="10.83203125" style="18"/>
  </cols>
  <sheetData>
    <row r="1" spans="1:9" x14ac:dyDescent="0.2">
      <c r="B1" s="20" t="s">
        <v>10</v>
      </c>
      <c r="C1" s="20"/>
      <c r="D1" s="20"/>
      <c r="E1" s="20"/>
      <c r="F1" s="20"/>
    </row>
    <row r="2" spans="1:9" x14ac:dyDescent="0.2">
      <c r="A2" s="19" t="s">
        <v>11</v>
      </c>
      <c r="B2" s="14" t="s">
        <v>12</v>
      </c>
      <c r="C2" s="15" t="s">
        <v>13</v>
      </c>
      <c r="D2" s="14" t="s">
        <v>14</v>
      </c>
      <c r="E2" s="14" t="s">
        <v>15</v>
      </c>
      <c r="F2" s="14" t="s">
        <v>16</v>
      </c>
      <c r="G2" s="14" t="s">
        <v>17</v>
      </c>
      <c r="H2" s="14" t="s">
        <v>18</v>
      </c>
      <c r="I2" s="14" t="s">
        <v>19</v>
      </c>
    </row>
    <row r="3" spans="1:9" x14ac:dyDescent="0.2">
      <c r="B3" s="16"/>
      <c r="C3" s="17"/>
      <c r="D3" s="16">
        <f>IF(B3="na",0,B3)</f>
        <v>0</v>
      </c>
      <c r="E3" s="16">
        <f>IF(C3="na",0,C3)</f>
        <v>0</v>
      </c>
      <c r="F3" s="16">
        <f>E3-D3</f>
        <v>0</v>
      </c>
      <c r="G3">
        <f>ABS(F3)</f>
        <v>0</v>
      </c>
    </row>
  </sheetData>
  <mergeCells count="1">
    <mergeCell ref="B1:F1"/>
  </mergeCell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MRR de votre référentiel</vt:lpstr>
      <vt:lpstr>MRR Fincome</vt:lpstr>
      <vt:lpstr>Synthèse</vt:lpstr>
      <vt:lpstr>Analyse d'écarts sur un 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Pintapary</dc:creator>
  <cp:lastModifiedBy>Lou Pintapary</cp:lastModifiedBy>
  <dcterms:created xsi:type="dcterms:W3CDTF">2025-03-13T15:48:52Z</dcterms:created>
  <dcterms:modified xsi:type="dcterms:W3CDTF">2026-02-02T17:07:02Z</dcterms:modified>
</cp:coreProperties>
</file>